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hyogo\Desktop\"/>
    </mc:Choice>
  </mc:AlternateContent>
  <xr:revisionPtr revIDLastSave="0" documentId="13_ncr:1_{E426EDFE-430F-4FA9-A372-032391CC3FE1}" xr6:coauthVersionLast="47" xr6:coauthVersionMax="47" xr10:uidLastSave="{00000000-0000-0000-0000-000000000000}"/>
  <bookViews>
    <workbookView xWindow="1080" yWindow="615" windowWidth="19980" windowHeight="14565" xr2:uid="{00000000-000D-0000-FFFF-FFFF00000000}"/>
  </bookViews>
  <sheets>
    <sheet name="見積シート" sheetId="7" r:id="rId1"/>
    <sheet name="画像" sheetId="20" r:id="rId2"/>
    <sheet name="新規画像" sheetId="19" state="hidden" r:id="rId3"/>
  </sheets>
  <definedNames>
    <definedName name="_xlnm.Print_Area" localSheetId="0">見積シート!$A$1:$Q$24</definedName>
    <definedName name="_xlnm.Print_Titles" localSheetId="1">画像!$1:$1</definedName>
  </definedNames>
  <calcPr calcId="191029"/>
</workbook>
</file>

<file path=xl/calcChain.xml><?xml version="1.0" encoding="utf-8"?>
<calcChain xmlns="http://schemas.openxmlformats.org/spreadsheetml/2006/main">
  <c r="O11" i="7" l="1"/>
  <c r="O12" i="7"/>
  <c r="O13" i="7"/>
  <c r="O14" i="7"/>
  <c r="O15" i="7"/>
  <c r="O16" i="7"/>
  <c r="O17" i="7"/>
  <c r="O18" i="7"/>
  <c r="O10" i="7"/>
  <c r="P10" i="7" s="1"/>
  <c r="Q10" i="7" s="1"/>
  <c r="A4" i="20"/>
  <c r="A5" i="20"/>
  <c r="A6" i="20"/>
  <c r="A7" i="20"/>
  <c r="A8" i="20"/>
  <c r="A9" i="20"/>
  <c r="A10" i="20"/>
  <c r="A3" i="20"/>
  <c r="P16" i="7" l="1"/>
  <c r="Q16" i="7" s="1"/>
  <c r="M16" i="7"/>
  <c r="L5" i="7"/>
  <c r="P18" i="7"/>
  <c r="Q18" i="7" s="1"/>
  <c r="M18" i="7"/>
  <c r="M10" i="7"/>
  <c r="M9" i="7"/>
  <c r="P17" i="7"/>
  <c r="Q17" i="7" s="1"/>
  <c r="P15" i="7"/>
  <c r="Q15" i="7" s="1"/>
  <c r="P14" i="7"/>
  <c r="Q14" i="7" s="1"/>
  <c r="P13" i="7"/>
  <c r="Q13" i="7" s="1"/>
  <c r="P12" i="7"/>
  <c r="Q12" i="7" s="1"/>
  <c r="P11" i="7"/>
  <c r="Q11" i="7" s="1"/>
  <c r="P9" i="7"/>
  <c r="Q9" i="7" s="1"/>
  <c r="M17" i="7"/>
  <c r="M15" i="7"/>
  <c r="M14" i="7"/>
  <c r="M11" i="7"/>
  <c r="M12" i="7"/>
  <c r="M13" i="7"/>
</calcChain>
</file>

<file path=xl/sharedStrings.xml><?xml version="1.0" encoding="utf-8"?>
<sst xmlns="http://schemas.openxmlformats.org/spreadsheetml/2006/main" count="38" uniqueCount="38">
  <si>
    <t>常温21日</t>
    <rPh sb="0" eb="2">
      <t>ジョウオン</t>
    </rPh>
    <rPh sb="4" eb="5">
      <t>ニチ</t>
    </rPh>
    <phoneticPr fontId="2"/>
  </si>
  <si>
    <t>備考</t>
    <rPh sb="0" eb="2">
      <t>ビコウ</t>
    </rPh>
    <phoneticPr fontId="2"/>
  </si>
  <si>
    <t>※バラ数をご記入ください</t>
    <rPh sb="3" eb="4">
      <t>スウ</t>
    </rPh>
    <rPh sb="6" eb="8">
      <t>キニュウ</t>
    </rPh>
    <phoneticPr fontId="2"/>
  </si>
  <si>
    <t>値入率</t>
    <rPh sb="0" eb="2">
      <t>ネイレ</t>
    </rPh>
    <rPh sb="2" eb="3">
      <t>リツ</t>
    </rPh>
    <phoneticPr fontId="2"/>
  </si>
  <si>
    <t>JAN</t>
    <phoneticPr fontId="2"/>
  </si>
  <si>
    <t>合計</t>
    <rPh sb="0" eb="2">
      <t>ゴウケイ</t>
    </rPh>
    <phoneticPr fontId="2"/>
  </si>
  <si>
    <t>合計金額</t>
    <rPh sb="0" eb="2">
      <t>ゴウケイ</t>
    </rPh>
    <rPh sb="2" eb="4">
      <t>キンガク</t>
    </rPh>
    <phoneticPr fontId="2"/>
  </si>
  <si>
    <t>例</t>
    <rPh sb="0" eb="1">
      <t>レイ</t>
    </rPh>
    <phoneticPr fontId="2"/>
  </si>
  <si>
    <t>兵庫県物産協会</t>
    <rPh sb="0" eb="3">
      <t>ヒョウゴケン</t>
    </rPh>
    <rPh sb="3" eb="7">
      <t>ブッサンキョウカイ</t>
    </rPh>
    <phoneticPr fontId="2"/>
  </si>
  <si>
    <t>4個入り</t>
    <rPh sb="1" eb="2">
      <t>コ</t>
    </rPh>
    <rPh sb="2" eb="3">
      <t>イ</t>
    </rPh>
    <phoneticPr fontId="2"/>
  </si>
  <si>
    <t>90日</t>
    <rPh sb="2" eb="3">
      <t>ニチ</t>
    </rPh>
    <phoneticPr fontId="2"/>
  </si>
  <si>
    <t>注文数</t>
    <rPh sb="0" eb="2">
      <t>チュウモン</t>
    </rPh>
    <rPh sb="2" eb="3">
      <t>スウ</t>
    </rPh>
    <phoneticPr fontId="2"/>
  </si>
  <si>
    <t>内容量
規格</t>
    <rPh sb="0" eb="3">
      <t>ナイヨウリョウ</t>
    </rPh>
    <rPh sb="4" eb="6">
      <t>キカク</t>
    </rPh>
    <phoneticPr fontId="2"/>
  </si>
  <si>
    <t>メーカー
事業者名</t>
    <rPh sb="5" eb="8">
      <t>ジギョウシャ</t>
    </rPh>
    <rPh sb="8" eb="9">
      <t>メイ</t>
    </rPh>
    <phoneticPr fontId="2"/>
  </si>
  <si>
    <t>混載可</t>
    <rPh sb="0" eb="2">
      <t>コンサイ</t>
    </rPh>
    <rPh sb="2" eb="3">
      <t>カ</t>
    </rPh>
    <phoneticPr fontId="2"/>
  </si>
  <si>
    <t>1ケース
入数</t>
    <rPh sb="5" eb="6">
      <t>イ</t>
    </rPh>
    <rPh sb="6" eb="7">
      <t>スウ</t>
    </rPh>
    <phoneticPr fontId="2"/>
  </si>
  <si>
    <t>個数</t>
    <rPh sb="0" eb="1">
      <t>コ</t>
    </rPh>
    <rPh sb="1" eb="2">
      <t>スウ</t>
    </rPh>
    <phoneticPr fontId="2"/>
  </si>
  <si>
    <t>ケース</t>
    <phoneticPr fontId="2"/>
  </si>
  <si>
    <t>商品名（認証・選定情報）</t>
    <rPh sb="0" eb="3">
      <t>ショウヒンメイ</t>
    </rPh>
    <rPh sb="4" eb="6">
      <t>ニンショウ</t>
    </rPh>
    <rPh sb="7" eb="9">
      <t>センテイ</t>
    </rPh>
    <rPh sb="9" eb="11">
      <t>ジョウホウ</t>
    </rPh>
    <phoneticPr fontId="2"/>
  </si>
  <si>
    <t>○○プリン（令和○年度五つ星ひょうご）</t>
    <rPh sb="11" eb="14">
      <t>イツツボシ</t>
    </rPh>
    <phoneticPr fontId="2"/>
  </si>
  <si>
    <t>スイーツの街神戸の定番土産。県産たまごを贅沢に使用した濃厚な味わいが特徴です。</t>
    <rPh sb="5" eb="6">
      <t>マチ</t>
    </rPh>
    <rPh sb="6" eb="8">
      <t>コウベ</t>
    </rPh>
    <rPh sb="9" eb="11">
      <t>テイバン</t>
    </rPh>
    <rPh sb="11" eb="13">
      <t>ミヤゲ</t>
    </rPh>
    <rPh sb="14" eb="15">
      <t>ケン</t>
    </rPh>
    <rPh sb="15" eb="16">
      <t>サン</t>
    </rPh>
    <rPh sb="20" eb="22">
      <t>ゼイタク</t>
    </rPh>
    <rPh sb="23" eb="25">
      <t>シヨウ</t>
    </rPh>
    <rPh sb="27" eb="29">
      <t>ノウコウ</t>
    </rPh>
    <rPh sb="30" eb="31">
      <t>アジ</t>
    </rPh>
    <rPh sb="34" eb="36">
      <t>トクチョウ</t>
    </rPh>
    <phoneticPr fontId="2"/>
  </si>
  <si>
    <t>賞味
期限</t>
    <rPh sb="0" eb="2">
      <t>ショウミ</t>
    </rPh>
    <rPh sb="3" eb="5">
      <t>キゲン</t>
    </rPh>
    <phoneticPr fontId="2"/>
  </si>
  <si>
    <t>事業者名</t>
    <rPh sb="0" eb="3">
      <t>ジギョウシャ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</si>
  <si>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</si>
  <si>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メールアドレス</t>
    <phoneticPr fontId="2"/>
  </si>
  <si>
    <t>上代
（税別）</t>
    <rPh sb="0" eb="1">
      <t>ウエ</t>
    </rPh>
    <rPh sb="1" eb="2">
      <t>ダイ</t>
    </rPh>
    <rPh sb="4" eb="6">
      <t>ゼイベツ</t>
    </rPh>
    <phoneticPr fontId="2"/>
  </si>
  <si>
    <t>下代
（税別）</t>
    <rPh sb="0" eb="2">
      <t>ゲダイ</t>
    </rPh>
    <rPh sb="4" eb="6">
      <t>ゼイベツ</t>
    </rPh>
    <phoneticPr fontId="2"/>
  </si>
  <si>
    <t>島と暮らす　記載欄</t>
    <rPh sb="0" eb="1">
      <t>シマ</t>
    </rPh>
    <rPh sb="2" eb="3">
      <t>ク</t>
    </rPh>
    <rPh sb="6" eb="8">
      <t>キサイ</t>
    </rPh>
    <rPh sb="8" eb="9">
      <t>ラン</t>
    </rPh>
    <phoneticPr fontId="2"/>
  </si>
  <si>
    <t>商品紹介</t>
    <rPh sb="0" eb="2">
      <t>ショウヒン</t>
    </rPh>
    <rPh sb="2" eb="4">
      <t>ショウカイ</t>
    </rPh>
    <phoneticPr fontId="2"/>
  </si>
  <si>
    <t>携帯電話（連絡先）</t>
    <rPh sb="0" eb="2">
      <t>ケイタイ</t>
    </rPh>
    <rPh sb="2" eb="4">
      <t>デンワ</t>
    </rPh>
    <rPh sb="5" eb="8">
      <t>レンラクサキ</t>
    </rPh>
    <phoneticPr fontId="2"/>
  </si>
  <si>
    <t>２０２３年１０月１１日～２９日　首都圏PR　玉川高島屋S・C「せとうちフェア」見積シート</t>
    <rPh sb="4" eb="5">
      <t>ネン</t>
    </rPh>
    <rPh sb="7" eb="8">
      <t>ガツ</t>
    </rPh>
    <rPh sb="10" eb="11">
      <t>ニチ</t>
    </rPh>
    <rPh sb="14" eb="15">
      <t>ニチ</t>
    </rPh>
    <rPh sb="16" eb="19">
      <t>シュトケン</t>
    </rPh>
    <rPh sb="22" eb="24">
      <t>タマガワ</t>
    </rPh>
    <rPh sb="24" eb="27">
      <t>タカシマヤ</t>
    </rPh>
    <rPh sb="39" eb="41">
      <t>ミツモリ</t>
    </rPh>
    <phoneticPr fontId="2"/>
  </si>
  <si>
    <t>商品名</t>
    <rPh sb="0" eb="3">
      <t>ショウヒンメイ</t>
    </rPh>
    <phoneticPr fontId="2"/>
  </si>
  <si>
    <t>商品画像・パッケージ</t>
    <rPh sb="0" eb="2">
      <t>ショウヒン</t>
    </rPh>
    <rPh sb="2" eb="4">
      <t>ガゾウ</t>
    </rPh>
    <phoneticPr fontId="2"/>
  </si>
  <si>
    <t>○○プリン</t>
    <phoneticPr fontId="2"/>
  </si>
  <si>
    <t>食品表示（一括表示・栄養成分表示・JANコード等）、その他画像</t>
    <rPh sb="0" eb="2">
      <t>ショクヒン</t>
    </rPh>
    <rPh sb="2" eb="4">
      <t>ヒョウジ</t>
    </rPh>
    <rPh sb="5" eb="7">
      <t>イッカツ</t>
    </rPh>
    <rPh sb="7" eb="9">
      <t>ヒョウジ</t>
    </rPh>
    <rPh sb="10" eb="12">
      <t>エイヨウ</t>
    </rPh>
    <rPh sb="12" eb="14">
      <t>セイブン</t>
    </rPh>
    <rPh sb="14" eb="16">
      <t>ヒョウジ</t>
    </rPh>
    <rPh sb="23" eb="24">
      <t>ナド</t>
    </rPh>
    <rPh sb="28" eb="29">
      <t>ホカ</t>
    </rPh>
    <rPh sb="29" eb="31">
      <t>ガゾウ</t>
    </rPh>
    <phoneticPr fontId="2"/>
  </si>
  <si>
    <t>常温22日</t>
    <rPh sb="0" eb="2">
      <t>ジョウオン</t>
    </rPh>
    <rPh sb="4" eb="5">
      <t>ニチ</t>
    </rPh>
    <phoneticPr fontId="2"/>
  </si>
  <si>
    <t>温度帯</t>
    <rPh sb="0" eb="2">
      <t>オンド</t>
    </rPh>
    <rPh sb="2" eb="3">
      <t>タイ</t>
    </rPh>
    <phoneticPr fontId="2"/>
  </si>
  <si>
    <t>常温</t>
    <rPh sb="0" eb="2">
      <t>ジョウオン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</si>
</sst>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_-* #,##0\ _B_F_-;\-* #,##0\ _B_F_-;_-* &quot;-&quot;\ _B_F_-;_-@_-"/>
    <numFmt numFmtId="178" formatCode="0_);[Red]\(0\)"/>
    <numFmt numFmtId="179" formatCode="General;General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elv"/>
      <family val="2"/>
    </font>
    <font>
      <sz val="12"/>
      <name val="Arial"/>
      <family val="2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4D4D4D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7" fontId="3" fillId="0" borderId="0" applyFont="0" applyFill="0" applyAlignment="0" applyProtection="0"/>
    <xf numFmtId="0" fontId="3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</cellStyleXfs>
  <cellXfs count="92">
    <xf numFmtId="0" fontId="0" fillId="0" borderId="0" xfId="0"/>
    <xf numFmtId="0" fontId="0" fillId="2" borderId="0" xfId="0" applyFill="1" applyAlignment="1">
      <alignment vertical="center" shrinkToFit="1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178" fontId="0" fillId="2" borderId="0" xfId="0" applyNumberFormat="1" applyFill="1" applyAlignment="1">
      <alignment vertical="center" shrinkToFit="1"/>
    </xf>
    <xf numFmtId="38" fontId="3" fillId="2" borderId="0" xfId="6" applyFont="1" applyFill="1" applyAlignment="1">
      <alignment vertical="center" shrinkToFit="1"/>
    </xf>
    <xf numFmtId="38" fontId="3" fillId="2" borderId="0" xfId="7" applyFill="1" applyAlignment="1">
      <alignment vertical="center" shrinkToFit="1"/>
    </xf>
    <xf numFmtId="0" fontId="10" fillId="2" borderId="0" xfId="0" applyFont="1" applyFill="1" applyAlignment="1">
      <alignment vertical="center"/>
    </xf>
    <xf numFmtId="56" fontId="0" fillId="2" borderId="0" xfId="0" applyNumberForma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11" fillId="2" borderId="0" xfId="0" applyFont="1" applyFill="1" applyAlignment="1">
      <alignment vertical="center" shrinkToFi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38" fontId="12" fillId="2" borderId="0" xfId="7" applyFont="1" applyFill="1" applyAlignment="1">
      <alignment vertical="center"/>
    </xf>
    <xf numFmtId="0" fontId="12" fillId="2" borderId="0" xfId="0" applyFont="1" applyFill="1" applyAlignment="1">
      <alignment horizontal="center" vertical="center" shrinkToFit="1"/>
    </xf>
    <xf numFmtId="38" fontId="12" fillId="2" borderId="0" xfId="7" applyFont="1" applyFill="1" applyAlignment="1">
      <alignment horizontal="center" vertical="center" shrinkToFit="1"/>
    </xf>
    <xf numFmtId="9" fontId="12" fillId="2" borderId="0" xfId="0" applyNumberFormat="1" applyFont="1" applyFill="1" applyAlignment="1">
      <alignment vertical="center" shrinkToFit="1"/>
    </xf>
    <xf numFmtId="176" fontId="12" fillId="2" borderId="0" xfId="0" applyNumberFormat="1" applyFont="1" applyFill="1" applyAlignment="1">
      <alignment horizontal="center" vertical="center"/>
    </xf>
    <xf numFmtId="38" fontId="12" fillId="2" borderId="0" xfId="7" applyFont="1" applyFill="1" applyAlignment="1">
      <alignment horizontal="center" vertical="center" wrapText="1"/>
    </xf>
    <xf numFmtId="0" fontId="13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56" fontId="11" fillId="2" borderId="0" xfId="0" applyNumberFormat="1" applyFont="1" applyFill="1" applyAlignment="1">
      <alignment vertical="center" shrinkToFit="1"/>
    </xf>
    <xf numFmtId="0" fontId="0" fillId="0" borderId="0" xfId="0" applyAlignment="1">
      <alignment vertical="center"/>
    </xf>
    <xf numFmtId="0" fontId="13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38" fontId="12" fillId="0" borderId="1" xfId="6" applyFont="1" applyBorder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8" fillId="0" borderId="1" xfId="9" applyFont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56" fontId="8" fillId="0" borderId="1" xfId="0" applyNumberFormat="1" applyFont="1" applyBorder="1" applyAlignment="1">
      <alignment horizontal="center" vertical="center" shrinkToFit="1"/>
    </xf>
    <xf numFmtId="176" fontId="8" fillId="0" borderId="1" xfId="9" applyNumberFormat="1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Continuous" vertical="center" wrapText="1"/>
    </xf>
    <xf numFmtId="0" fontId="11" fillId="2" borderId="1" xfId="0" applyFont="1" applyFill="1" applyBorder="1" applyAlignment="1">
      <alignment horizontal="centerContinuous" vertical="center"/>
    </xf>
    <xf numFmtId="0" fontId="11" fillId="2" borderId="0" xfId="0" applyFont="1" applyFill="1" applyAlignment="1">
      <alignment horizontal="right" vertical="center" shrinkToFit="1"/>
    </xf>
    <xf numFmtId="0" fontId="8" fillId="4" borderId="1" xfId="9" applyFont="1" applyFill="1" applyBorder="1" applyAlignment="1">
      <alignment horizontal="center" vertical="center" shrinkToFit="1"/>
    </xf>
    <xf numFmtId="176" fontId="8" fillId="4" borderId="1" xfId="9" applyNumberFormat="1" applyFont="1" applyFill="1" applyBorder="1" applyAlignment="1">
      <alignment horizontal="center" vertical="center" shrinkToFit="1"/>
    </xf>
    <xf numFmtId="38" fontId="12" fillId="4" borderId="1" xfId="6" applyFont="1" applyFill="1" applyBorder="1" applyAlignment="1">
      <alignment horizontal="center" vertical="center" shrinkToFit="1"/>
    </xf>
    <xf numFmtId="0" fontId="12" fillId="4" borderId="1" xfId="0" applyFont="1" applyFill="1" applyBorder="1" applyAlignment="1">
      <alignment vertical="center" shrinkToFit="1"/>
    </xf>
    <xf numFmtId="10" fontId="12" fillId="4" borderId="1" xfId="0" applyNumberFormat="1" applyFont="1" applyFill="1" applyBorder="1" applyAlignment="1">
      <alignment vertical="center" shrinkToFit="1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wrapText="1"/>
    </xf>
    <xf numFmtId="179" fontId="13" fillId="3" borderId="1" xfId="0" applyNumberFormat="1" applyFont="1" applyFill="1" applyBorder="1" applyAlignment="1">
      <alignment vertical="center"/>
    </xf>
    <xf numFmtId="179" fontId="13" fillId="0" borderId="1" xfId="6" applyNumberFormat="1" applyFont="1" applyFill="1" applyBorder="1" applyAlignment="1">
      <alignment vertical="center"/>
    </xf>
    <xf numFmtId="0" fontId="14" fillId="2" borderId="0" xfId="0" applyFont="1" applyFill="1" applyAlignment="1">
      <alignment horizontal="centerContinuous" shrinkToFit="1"/>
    </xf>
    <xf numFmtId="0" fontId="13" fillId="5" borderId="5" xfId="0" applyFont="1" applyFill="1" applyBorder="1" applyAlignment="1">
      <alignment horizontal="centerContinuous" vertical="center"/>
    </xf>
    <xf numFmtId="0" fontId="13" fillId="5" borderId="6" xfId="0" applyFont="1" applyFill="1" applyBorder="1" applyAlignment="1">
      <alignment horizontal="centerContinuous" vertical="center"/>
    </xf>
    <xf numFmtId="0" fontId="13" fillId="5" borderId="7" xfId="0" applyFont="1" applyFill="1" applyBorder="1" applyAlignment="1">
      <alignment horizontal="centerContinuous" vertical="center"/>
    </xf>
    <xf numFmtId="0" fontId="11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shrinkToFit="1"/>
    </xf>
    <xf numFmtId="179" fontId="13" fillId="5" borderId="1" xfId="0" applyNumberFormat="1" applyFont="1" applyFill="1" applyBorder="1" applyAlignment="1">
      <alignment vertical="center"/>
    </xf>
    <xf numFmtId="38" fontId="13" fillId="5" borderId="1" xfId="6" applyFont="1" applyFill="1" applyBorder="1" applyAlignment="1">
      <alignment vertical="center"/>
    </xf>
    <xf numFmtId="0" fontId="8" fillId="4" borderId="1" xfId="9" applyFont="1" applyFill="1" applyBorder="1" applyAlignment="1">
      <alignment horizontal="left" vertical="center" wrapText="1" shrinkToFit="1"/>
    </xf>
    <xf numFmtId="0" fontId="8" fillId="0" borderId="1" xfId="9" applyFont="1" applyBorder="1" applyAlignment="1">
      <alignment horizontal="left" vertical="center" wrapText="1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5" xfId="9" applyFont="1" applyBorder="1" applyAlignment="1">
      <alignment vertical="center" shrinkToFit="1"/>
    </xf>
    <xf numFmtId="49" fontId="17" fillId="0" borderId="7" xfId="9" applyNumberFormat="1" applyFont="1" applyBorder="1" applyAlignment="1">
      <alignment vertical="center" shrinkToFit="1"/>
    </xf>
    <xf numFmtId="49" fontId="17" fillId="0" borderId="1" xfId="9" applyNumberFormat="1" applyFont="1" applyBorder="1" applyAlignment="1">
      <alignment vertical="center" shrinkToFit="1"/>
    </xf>
    <xf numFmtId="49" fontId="17" fillId="0" borderId="1" xfId="9" applyNumberFormat="1" applyFont="1" applyBorder="1" applyAlignment="1">
      <alignment horizontal="left" vertical="center" wrapText="1" shrinkToFit="1"/>
    </xf>
    <xf numFmtId="0" fontId="0" fillId="4" borderId="9" xfId="0" applyFill="1" applyBorder="1" applyAlignment="1">
      <alignment horizontal="center" vertical="center"/>
    </xf>
    <xf numFmtId="0" fontId="0" fillId="4" borderId="9" xfId="0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 shrinkToFit="1"/>
    </xf>
    <xf numFmtId="0" fontId="12" fillId="2" borderId="1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center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shrinkToFit="1"/>
    </xf>
    <xf numFmtId="178" fontId="12" fillId="2" borderId="2" xfId="0" applyNumberFormat="1" applyFont="1" applyFill="1" applyBorder="1" applyAlignment="1">
      <alignment horizontal="center" vertical="center" shrinkToFit="1"/>
    </xf>
    <xf numFmtId="178" fontId="12" fillId="2" borderId="3" xfId="0" applyNumberFormat="1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10" fontId="18" fillId="0" borderId="8" xfId="0" applyNumberFormat="1" applyFont="1" applyBorder="1" applyAlignment="1">
      <alignment horizontal="center" vertical="center" shrinkToFit="1"/>
    </xf>
    <xf numFmtId="10" fontId="18" fillId="0" borderId="0" xfId="0" applyNumberFormat="1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49" fontId="17" fillId="0" borderId="5" xfId="9" applyNumberFormat="1" applyFont="1" applyBorder="1" applyAlignment="1">
      <alignment horizontal="center" vertical="center" shrinkToFit="1"/>
    </xf>
    <xf numFmtId="49" fontId="17" fillId="0" borderId="6" xfId="9" applyNumberFormat="1" applyFont="1" applyBorder="1" applyAlignment="1">
      <alignment horizontal="center" vertical="center" shrinkToFit="1"/>
    </xf>
    <xf numFmtId="49" fontId="17" fillId="0" borderId="7" xfId="9" applyNumberFormat="1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</cellXfs>
  <cellStyles count="10">
    <cellStyle name="ṗṗ" xfId="1" xr:uid="{00000000-0005-0000-0000-000000000000}"/>
    <cellStyle name="ṗṗ 2" xfId="2" xr:uid="{00000000-0005-0000-0000-000001000000}"/>
    <cellStyle name="ṗṗ_【福砂屋】★九州物産展リスト　(本店)" xfId="3" xr:uid="{00000000-0005-0000-0000-000002000000}"/>
    <cellStyle name="スタイル 1" xfId="4" xr:uid="{00000000-0005-0000-0000-000003000000}"/>
    <cellStyle name="パーセント 2" xfId="5" xr:uid="{00000000-0005-0000-0000-000004000000}"/>
    <cellStyle name="桁区切り" xfId="6" builtinId="6"/>
    <cellStyle name="桁区切り 2" xfId="7" xr:uid="{00000000-0005-0000-0000-000006000000}"/>
    <cellStyle name="標準" xfId="0" builtinId="0"/>
    <cellStyle name="標準 2" xfId="8" xr:uid="{00000000-0005-0000-0000-000008000000}"/>
    <cellStyle name="標準_単品画像（セントラージュ2）" xfId="9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7" Type="http://schemas.openxmlformats.org/officeDocument/2006/relationships/image" Target="../media/image10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206375</xdr:colOff>
      <xdr:row>18</xdr:row>
      <xdr:rowOff>218953</xdr:rowOff>
    </xdr:from>
    <xdr:to>
      <xdr:col>17</xdr:col>
      <xdr:colOff>40823</xdr:colOff>
      <xdr:row>22</xdr:row>
      <xdr:rowOff>1190625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731BB9D8-F074-428B-8E34-3036B2201F32}"/>
            </a:ext>
          </a:extLst>
        </xdr:cNvPr>
        <xdr:cNvSpPr>
          <a:spLocks noChangeArrowheads="1"/>
        </xdr:cNvSpPr>
      </xdr:nvSpPr>
      <xdr:spPr bwMode="auto">
        <a:xfrm>
          <a:off x="15208250" y="12871328"/>
          <a:ext cx="8041823" cy="39561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2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2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2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見積シート提出日＜８月２５日（金）</a:t>
          </a: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時まで＞</a:t>
          </a:r>
          <a:endParaRPr lang="en-US" altLang="ja-JP" sz="2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2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+mj-ea"/>
              <a:ea typeface="+mj-ea"/>
            </a:rPr>
            <a:t>　＜送付先＞　</a:t>
          </a:r>
          <a:r>
            <a:rPr lang="en-US" altLang="ja-JP" sz="2400" u="none">
              <a:effectLst/>
              <a:latin typeface="+mj-ea"/>
              <a:ea typeface="+mj-ea"/>
              <a:cs typeface="+mn-cs"/>
              <a:hlinkClick xmlns:r="http://schemas.openxmlformats.org/officeDocument/2006/relationships" r:id=""/>
            </a:rPr>
            <a:t>info@5stars-hyogo.com</a:t>
          </a:r>
          <a:endParaRPr lang="en-US" altLang="ja-JP" sz="2400" u="none">
            <a:effectLst/>
            <a:latin typeface="+mj-ea"/>
            <a:ea typeface="+mj-ea"/>
            <a:cs typeface="+mn-cs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effectLst/>
            <a:latin typeface="+mj-ea"/>
            <a:ea typeface="+mj-ea"/>
            <a:cs typeface="+mn-c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effectLst/>
              <a:latin typeface="+mj-ea"/>
              <a:ea typeface="+mj-ea"/>
              <a:cs typeface="+mn-cs"/>
            </a:rPr>
            <a:t>　　　　　　　　　資料集計しますので、エクセルデータで送付ください。</a:t>
          </a:r>
          <a:endParaRPr lang="en-US" altLang="ja-JP" sz="1800" b="0" i="0" u="none" strike="noStrike" baseline="0">
            <a:solidFill>
              <a:srgbClr val="000000"/>
            </a:solidFill>
            <a:effectLst/>
            <a:latin typeface="+mj-ea"/>
            <a:ea typeface="+mj-ea"/>
            <a:cs typeface="+mn-cs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effectLst/>
            <a:latin typeface="+mj-ea"/>
            <a:ea typeface="+mj-ea"/>
            <a:cs typeface="+mn-cs"/>
          </a:endParaRPr>
        </a:p>
        <a:p>
          <a:pPr algn="l" rtl="0">
            <a:lnSpc>
              <a:spcPts val="16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effectLst/>
            <a:latin typeface="+mj-ea"/>
            <a:ea typeface="+mj-ea"/>
            <a:cs typeface="+mn-c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800" b="0" i="0" u="none" strike="noStrike" baseline="0">
              <a:solidFill>
                <a:srgbClr val="000000"/>
              </a:solidFill>
              <a:effectLst/>
              <a:latin typeface="+mj-ea"/>
              <a:ea typeface="+mj-ea"/>
              <a:cs typeface="+mn-cs"/>
            </a:rPr>
            <a:t>　　　　　　</a:t>
          </a:r>
          <a:endParaRPr lang="ja-JP" altLang="en-US" sz="1800" b="0" i="0" u="none" strike="noStrike" baseline="0">
            <a:solidFill>
              <a:srgbClr val="000000"/>
            </a:solidFill>
            <a:latin typeface="+mj-ea"/>
            <a:ea typeface="+mj-ea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176892</xdr:colOff>
      <xdr:row>18</xdr:row>
      <xdr:rowOff>235324</xdr:rowOff>
    </xdr:from>
    <xdr:to>
      <xdr:col>5</xdr:col>
      <xdr:colOff>0</xdr:colOff>
      <xdr:row>22</xdr:row>
      <xdr:rowOff>1222375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7FE72B20-BC7C-4594-9F7C-0817F420A381}"/>
            </a:ext>
          </a:extLst>
        </xdr:cNvPr>
        <xdr:cNvSpPr>
          <a:spLocks noChangeArrowheads="1"/>
        </xdr:cNvSpPr>
      </xdr:nvSpPr>
      <xdr:spPr bwMode="auto">
        <a:xfrm>
          <a:off x="176892" y="12887699"/>
          <a:ext cx="14824983" cy="39715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「瀬戸内物産展　せとうちフェア」で商品販売を希望する方は、見積シートと商品画像の送付をお願いいたします。　　　　　　　　　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見積シート、商品画像は物産協会で取りまとめ、提出いたします。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＜せとうちフェアについて＞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7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●開催日時　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2023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日（水）～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29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日（日）　　販売時間 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時～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19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時（最終日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時）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●島と暮らすが、商品陳列・販売までを行いますので、東京への出張はありません。</a:t>
          </a:r>
          <a:endParaRPr lang="ja-JP" altLang="ja-JP" sz="1800">
            <a:effectLst/>
          </a:endParaRPr>
        </a:p>
        <a:p>
          <a:pPr rtl="0"/>
          <a:r>
            <a:rPr lang="ja-JP" altLang="ja-JP" sz="1800" b="0" i="0" baseline="0">
              <a:effectLst/>
              <a:latin typeface="+mn-lt"/>
              <a:ea typeface="+mn-ea"/>
              <a:cs typeface="+mn-cs"/>
            </a:rPr>
            <a:t>　●</a:t>
          </a:r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指定の納品場所</a:t>
          </a:r>
          <a:r>
            <a:rPr lang="ja-JP" altLang="ja-JP" sz="1800" b="0" i="0" baseline="0">
              <a:effectLst/>
              <a:latin typeface="+mn-lt"/>
              <a:ea typeface="+mn-ea"/>
              <a:cs typeface="+mn-cs"/>
            </a:rPr>
            <a:t>まで</a:t>
          </a:r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800" b="0" i="0" baseline="0">
              <a:effectLst/>
              <a:latin typeface="+mn-lt"/>
              <a:ea typeface="+mn-ea"/>
              <a:cs typeface="+mn-cs"/>
            </a:rPr>
            <a:t>商品送付をお願いします。（</a:t>
          </a:r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行きの送料は島と暮らす負担</a:t>
          </a:r>
          <a:r>
            <a:rPr lang="ja-JP" altLang="ja-JP" sz="1800" b="0" i="0" baseline="0">
              <a:effectLst/>
              <a:latin typeface="+mn-lt"/>
              <a:ea typeface="+mn-ea"/>
              <a:cs typeface="+mn-cs"/>
            </a:rPr>
            <a:t>）</a:t>
          </a:r>
          <a:endParaRPr lang="en-US" altLang="ja-JP" sz="18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　●商品は買取販売。（</a:t>
          </a:r>
          <a:r>
            <a:rPr lang="en-US" altLang="ja-JP" sz="18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雑貨・工芸品は一部消化仕入れ、在庫は返品対応の場合もあります：要相談）　</a:t>
          </a:r>
          <a:r>
            <a:rPr lang="en-US" altLang="ja-JP" sz="1800" b="0" i="0" baseline="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酒類不可</a:t>
          </a:r>
          <a:endParaRPr lang="en-US" altLang="ja-JP" sz="18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　●商品を混載可の場合は、備考欄に記載ください。</a:t>
          </a:r>
          <a:endParaRPr lang="en-US" altLang="ja-JP" sz="18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800" b="0" i="0" baseline="0">
              <a:effectLst/>
              <a:latin typeface="+mn-lt"/>
              <a:ea typeface="+mn-ea"/>
              <a:cs typeface="+mn-cs"/>
            </a:rPr>
            <a:t>　●フェア終了後、翌月末（予定）に商品代を物産協会よりお支払いいたします。（振込手数料はご負担ください）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147410</xdr:colOff>
      <xdr:row>21</xdr:row>
      <xdr:rowOff>156482</xdr:rowOff>
    </xdr:from>
    <xdr:to>
      <xdr:col>16</xdr:col>
      <xdr:colOff>206375</xdr:colOff>
      <xdr:row>22</xdr:row>
      <xdr:rowOff>771071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574CC99-F3F9-48C1-B859-9EB26122F5D4}"/>
            </a:ext>
          </a:extLst>
        </xdr:cNvPr>
        <xdr:cNvSpPr/>
      </xdr:nvSpPr>
      <xdr:spPr>
        <a:xfrm>
          <a:off x="15895410" y="15047232"/>
          <a:ext cx="6821715" cy="1360714"/>
        </a:xfrm>
        <a:prstGeom prst="round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600"/>
            <a:t>商品が選ばれた場合は、納品数、送付先など詳細は、後日ご連絡します。</a:t>
          </a:r>
          <a:endParaRPr kumimoji="1" lang="en-US" altLang="ja-JP" sz="1600"/>
        </a:p>
        <a:p>
          <a:pPr algn="l"/>
          <a:r>
            <a:rPr kumimoji="1" lang="ja-JP" altLang="en-US" sz="1600"/>
            <a:t>（９月末頃）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2228850</xdr:colOff>
      <xdr:row>1</xdr:row>
      <xdr:rowOff>238125</xdr:rowOff>
    </xdr:from>
    <xdr:to>
      <xdr:col>2</xdr:col>
      <xdr:colOff>3657600</xdr:colOff>
      <xdr:row>1</xdr:row>
      <xdr:rowOff>1619250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063418C-953B-8A55-7105-F00EBCAD8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485775"/>
          <a:ext cx="1428750" cy="1381125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1</xdr:row>
      <xdr:rowOff>66675</xdr:rowOff>
    </xdr:from>
    <xdr:to>
      <xdr:col>2</xdr:col>
      <xdr:colOff>1962151</xdr:colOff>
      <xdr:row>1</xdr:row>
      <xdr:rowOff>1800225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62A3D70-5F01-4F21-9F22-558ADD4EAA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701" t="15058" r="12371" b="14671"/>
        <a:stretch/>
      </xdr:blipFill>
      <xdr:spPr>
        <a:xfrm>
          <a:off x="5010150" y="314325"/>
          <a:ext cx="1495426" cy="17335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</xdr:row>
      <xdr:rowOff>171450</xdr:rowOff>
    </xdr:from>
    <xdr:to>
      <xdr:col>1</xdr:col>
      <xdr:colOff>2076450</xdr:colOff>
      <xdr:row>1</xdr:row>
      <xdr:rowOff>1676400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B2011B6-BB95-FE97-79E7-84987AC3AC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0001" b="10999"/>
        <a:stretch/>
      </xdr:blipFill>
      <xdr:spPr>
        <a:xfrm>
          <a:off x="2362200" y="419100"/>
          <a:ext cx="1905000" cy="1504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133350</xdr:rowOff>
    </xdr:from>
    <xdr:to>
      <xdr:col>1</xdr:col>
      <xdr:colOff>590550</xdr:colOff>
      <xdr:row>9</xdr:row>
      <xdr:rowOff>123825</xdr:rowOff>
    </xdr:to>
    <xdr:pic>
      <xdr:nvPicPr>
        <xdr:cNvPr id="2707" name="図 2">
          <a:extLst>
            <a:ext uri="{FF2B5EF4-FFF2-40B4-BE49-F238E27FC236}">
              <a16:creationId xmlns:a16="http://schemas.microsoft.com/office/drawing/2014/main" id="{F2E08630-C313-425C-841D-6874D2781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0"/>
          <a:ext cx="12096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2</xdr:row>
      <xdr:rowOff>76200</xdr:rowOff>
    </xdr:from>
    <xdr:to>
      <xdr:col>5</xdr:col>
      <xdr:colOff>476250</xdr:colOff>
      <xdr:row>10</xdr:row>
      <xdr:rowOff>114300</xdr:rowOff>
    </xdr:to>
    <xdr:pic>
      <xdr:nvPicPr>
        <xdr:cNvPr id="2708" name="図 1">
          <a:extLst>
            <a:ext uri="{FF2B5EF4-FFF2-40B4-BE49-F238E27FC236}">
              <a16:creationId xmlns:a16="http://schemas.microsoft.com/office/drawing/2014/main" id="{03C72285-7E43-4AA3-B4D6-57D9E909A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419100"/>
          <a:ext cx="114300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2</xdr:row>
      <xdr:rowOff>123825</xdr:rowOff>
    </xdr:from>
    <xdr:to>
      <xdr:col>3</xdr:col>
      <xdr:colOff>409575</xdr:colOff>
      <xdr:row>10</xdr:row>
      <xdr:rowOff>95250</xdr:rowOff>
    </xdr:to>
    <xdr:pic>
      <xdr:nvPicPr>
        <xdr:cNvPr id="2709" name="図 2">
          <a:extLst>
            <a:ext uri="{FF2B5EF4-FFF2-40B4-BE49-F238E27FC236}">
              <a16:creationId xmlns:a16="http://schemas.microsoft.com/office/drawing/2014/main" id="{E179ECAD-A2E3-4D36-8A69-2110468C2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466725"/>
          <a:ext cx="10382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66675</xdr:colOff>
      <xdr:row>2</xdr:row>
      <xdr:rowOff>76200</xdr:rowOff>
    </xdr:from>
    <xdr:to>
      <xdr:col>8</xdr:col>
      <xdr:colOff>342900</xdr:colOff>
      <xdr:row>9</xdr:row>
      <xdr:rowOff>76200</xdr:rowOff>
    </xdr:to>
    <xdr:pic>
      <xdr:nvPicPr>
        <xdr:cNvPr id="2710" name="図 6">
          <a:extLst>
            <a:ext uri="{FF2B5EF4-FFF2-40B4-BE49-F238E27FC236}">
              <a16:creationId xmlns:a16="http://schemas.microsoft.com/office/drawing/2014/main" id="{26DAE662-689F-4426-9395-C26E06DD9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19100"/>
          <a:ext cx="18954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</xdr:colOff>
      <xdr:row>2</xdr:row>
      <xdr:rowOff>38100</xdr:rowOff>
    </xdr:from>
    <xdr:to>
      <xdr:col>11</xdr:col>
      <xdr:colOff>428625</xdr:colOff>
      <xdr:row>9</xdr:row>
      <xdr:rowOff>95250</xdr:rowOff>
    </xdr:to>
    <xdr:pic>
      <xdr:nvPicPr>
        <xdr:cNvPr id="2711" name="図 8">
          <a:extLst>
            <a:ext uri="{FF2B5EF4-FFF2-40B4-BE49-F238E27FC236}">
              <a16:creationId xmlns:a16="http://schemas.microsoft.com/office/drawing/2014/main" id="{74906AFA-A170-44C8-89E0-9232DA7C7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381000"/>
          <a:ext cx="19621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438150</xdr:colOff>
      <xdr:row>2</xdr:row>
      <xdr:rowOff>57150</xdr:rowOff>
    </xdr:from>
    <xdr:to>
      <xdr:col>13</xdr:col>
      <xdr:colOff>628650</xdr:colOff>
      <xdr:row>12</xdr:row>
      <xdr:rowOff>38100</xdr:rowOff>
    </xdr:to>
    <xdr:pic>
      <xdr:nvPicPr>
        <xdr:cNvPr id="2712" name="図 10">
          <a:extLst>
            <a:ext uri="{FF2B5EF4-FFF2-40B4-BE49-F238E27FC236}">
              <a16:creationId xmlns:a16="http://schemas.microsoft.com/office/drawing/2014/main" id="{672FC3E6-422E-4075-BF85-2C0B65F64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43" r="20000"/>
        <a:stretch>
          <a:fillRect/>
        </a:stretch>
      </xdr:blipFill>
      <xdr:spPr bwMode="auto">
        <a:xfrm>
          <a:off x="9344025" y="400050"/>
          <a:ext cx="180975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16</xdr:row>
      <xdr:rowOff>0</xdr:rowOff>
    </xdr:from>
    <xdr:to>
      <xdr:col>2</xdr:col>
      <xdr:colOff>114300</xdr:colOff>
      <xdr:row>24</xdr:row>
      <xdr:rowOff>95250</xdr:rowOff>
    </xdr:to>
    <xdr:pic>
      <xdr:nvPicPr>
        <xdr:cNvPr id="2713" name="図 1">
          <a:extLst>
            <a:ext uri="{FF2B5EF4-FFF2-40B4-BE49-F238E27FC236}">
              <a16:creationId xmlns:a16="http://schemas.microsoft.com/office/drawing/2014/main" id="{0C464F98-DC5D-4838-9A7F-298ECA501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0"/>
          <a:ext cx="14573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V26"/>
  <sheetViews>
    <sheetView showGridLines="0" tabSelected="1" topLeftCell="A3" zoomScale="60" zoomScaleNormal="60" workbookViewId="0">
      <selection activeCell="B10" sqref="B10"/>
    </sheetView>
  </sheetViews>
  <sheetFormatPr defaultColWidth="13" defaultRowHeight="13.5" x14ac:dyDescent="0.15"/>
  <cols>
    <col min="1" max="1" width="3.5" style="1" bestFit="1" customWidth="1"/>
    <col min="2" max="2" width="16" style="1" customWidth="1"/>
    <col min="3" max="3" width="18.375" style="6" bestFit="1" customWidth="1"/>
    <col min="4" max="4" width="47.625" style="7" customWidth="1"/>
    <col min="5" max="5" width="102.25" style="7" customWidth="1"/>
    <col min="6" max="11" width="9.75" style="1" customWidth="1"/>
    <col min="12" max="12" width="17.25" style="1" customWidth="1"/>
    <col min="13" max="13" width="9.75" style="1" customWidth="1"/>
    <col min="14" max="16" width="7.5" style="1" bestFit="1" customWidth="1"/>
    <col min="17" max="17" width="9.125" style="1" bestFit="1" customWidth="1"/>
    <col min="18" max="19" width="7.5" style="1" bestFit="1" customWidth="1"/>
    <col min="20" max="20" width="7.125" style="15" bestFit="1" customWidth="1"/>
    <col min="21" max="21" width="9.125" style="1" bestFit="1" customWidth="1"/>
    <col min="22" max="22" width="10" style="1" customWidth="1"/>
    <col min="23" max="23" width="8.125" style="1" bestFit="1" customWidth="1"/>
    <col min="24" max="24" width="9" style="1" customWidth="1"/>
    <col min="25" max="16384" width="13" style="1"/>
  </cols>
  <sheetData>
    <row r="1" spans="1:22" ht="5.25" hidden="1" customHeight="1" x14ac:dyDescent="0.15"/>
    <row r="2" spans="1:22" hidden="1" x14ac:dyDescent="0.15">
      <c r="O2" s="70" t="s">
        <v>2</v>
      </c>
      <c r="P2" s="70"/>
      <c r="Q2" s="70"/>
    </row>
    <row r="3" spans="1:22" ht="58.5" customHeight="1" x14ac:dyDescent="0.2">
      <c r="B3" s="71" t="s">
        <v>30</v>
      </c>
      <c r="C3" s="71"/>
      <c r="D3" s="71"/>
      <c r="E3" s="71"/>
      <c r="F3" s="71"/>
      <c r="I3" s="30"/>
      <c r="J3" s="30"/>
      <c r="L3" s="30"/>
      <c r="M3" s="30"/>
      <c r="N3" s="49"/>
      <c r="O3" s="49"/>
      <c r="P3" s="49"/>
      <c r="Q3" s="49"/>
      <c r="R3" s="30"/>
      <c r="S3" s="30"/>
    </row>
    <row r="4" spans="1:22" ht="21" customHeight="1" x14ac:dyDescent="0.15">
      <c r="B4" s="85" t="s">
        <v>22</v>
      </c>
      <c r="C4" s="85"/>
      <c r="D4" s="59" t="s">
        <v>23</v>
      </c>
      <c r="E4" s="59" t="s">
        <v>24</v>
      </c>
      <c r="F4" s="89" t="s">
        <v>29</v>
      </c>
      <c r="G4" s="90"/>
      <c r="H4" s="90"/>
      <c r="I4" s="90"/>
      <c r="J4" s="90"/>
      <c r="K4" s="91"/>
      <c r="L4" s="81"/>
      <c r="M4" s="82"/>
      <c r="N4" s="82"/>
      <c r="O4" s="82"/>
      <c r="P4" s="82"/>
      <c r="Q4" s="82"/>
      <c r="R4" s="30"/>
      <c r="S4" s="30"/>
    </row>
    <row r="5" spans="1:22" s="26" customFormat="1" ht="43.5" customHeight="1" x14ac:dyDescent="0.15">
      <c r="A5" s="13"/>
      <c r="B5" s="60"/>
      <c r="C5" s="61"/>
      <c r="D5" s="62"/>
      <c r="E5" s="63"/>
      <c r="F5" s="86"/>
      <c r="G5" s="87"/>
      <c r="H5" s="87"/>
      <c r="I5" s="87"/>
      <c r="J5" s="87"/>
      <c r="K5" s="88"/>
      <c r="L5" s="83" t="str">
        <f>IFERROR((G5-H5)/G5,"")</f>
        <v/>
      </c>
      <c r="M5" s="84"/>
      <c r="N5" s="84"/>
      <c r="O5" s="84"/>
      <c r="P5" s="84"/>
      <c r="Q5" s="84"/>
    </row>
    <row r="6" spans="1:22" s="13" customFormat="1" ht="18" customHeight="1" x14ac:dyDescent="0.15">
      <c r="B6" s="16"/>
      <c r="C6" s="17"/>
      <c r="D6" s="18"/>
      <c r="E6" s="18"/>
      <c r="F6" s="18"/>
      <c r="G6" s="19"/>
      <c r="H6" s="20"/>
      <c r="I6" s="22"/>
      <c r="J6" s="22"/>
      <c r="K6" s="19"/>
      <c r="L6" s="23"/>
      <c r="M6" s="21"/>
      <c r="N6" s="50" t="s">
        <v>27</v>
      </c>
      <c r="O6" s="51"/>
      <c r="P6" s="51"/>
      <c r="Q6" s="52"/>
      <c r="R6" s="23"/>
      <c r="S6" s="23"/>
      <c r="T6" s="24"/>
      <c r="U6" s="25"/>
      <c r="V6" s="25"/>
    </row>
    <row r="7" spans="1:22" s="26" customFormat="1" ht="30" customHeight="1" x14ac:dyDescent="0.15">
      <c r="A7" s="13"/>
      <c r="B7" s="72" t="s">
        <v>13</v>
      </c>
      <c r="C7" s="74" t="s">
        <v>4</v>
      </c>
      <c r="D7" s="76" t="s">
        <v>18</v>
      </c>
      <c r="E7" s="76" t="s">
        <v>28</v>
      </c>
      <c r="F7" s="68" t="s">
        <v>12</v>
      </c>
      <c r="G7" s="68" t="s">
        <v>25</v>
      </c>
      <c r="H7" s="68" t="s">
        <v>26</v>
      </c>
      <c r="I7" s="68" t="s">
        <v>21</v>
      </c>
      <c r="J7" s="68" t="s">
        <v>36</v>
      </c>
      <c r="K7" s="77" t="s">
        <v>15</v>
      </c>
      <c r="L7" s="80" t="s">
        <v>1</v>
      </c>
      <c r="M7" s="76" t="s">
        <v>3</v>
      </c>
      <c r="N7" s="37" t="s">
        <v>11</v>
      </c>
      <c r="O7" s="38"/>
      <c r="P7" s="79" t="s">
        <v>5</v>
      </c>
      <c r="Q7" s="79" t="s">
        <v>6</v>
      </c>
    </row>
    <row r="8" spans="1:22" s="26" customFormat="1" ht="30" customHeight="1" x14ac:dyDescent="0.15">
      <c r="A8" s="13"/>
      <c r="B8" s="73"/>
      <c r="C8" s="75"/>
      <c r="D8" s="73"/>
      <c r="E8" s="73"/>
      <c r="F8" s="69"/>
      <c r="G8" s="69"/>
      <c r="H8" s="69"/>
      <c r="I8" s="69" t="s">
        <v>0</v>
      </c>
      <c r="J8" s="69" t="s">
        <v>35</v>
      </c>
      <c r="K8" s="78"/>
      <c r="L8" s="80"/>
      <c r="M8" s="73"/>
      <c r="N8" s="14" t="s">
        <v>17</v>
      </c>
      <c r="O8" s="14" t="s">
        <v>16</v>
      </c>
      <c r="P8" s="79"/>
      <c r="Q8" s="79"/>
    </row>
    <row r="9" spans="1:22" s="26" customFormat="1" ht="60" customHeight="1" x14ac:dyDescent="0.15">
      <c r="A9" s="39" t="s">
        <v>7</v>
      </c>
      <c r="B9" s="40" t="s">
        <v>8</v>
      </c>
      <c r="C9" s="41">
        <v>4000123456789</v>
      </c>
      <c r="D9" s="57" t="s">
        <v>19</v>
      </c>
      <c r="E9" s="57" t="s">
        <v>20</v>
      </c>
      <c r="F9" s="40" t="s">
        <v>9</v>
      </c>
      <c r="G9" s="42">
        <v>1000</v>
      </c>
      <c r="H9" s="43">
        <v>800</v>
      </c>
      <c r="I9" s="45" t="s">
        <v>10</v>
      </c>
      <c r="J9" s="45" t="s">
        <v>37</v>
      </c>
      <c r="K9" s="40">
        <v>20</v>
      </c>
      <c r="L9" s="46" t="s">
        <v>14</v>
      </c>
      <c r="M9" s="44">
        <f>IFERROR((G9-H9)/G9,"")</f>
        <v>0.2</v>
      </c>
      <c r="N9" s="53">
        <v>2</v>
      </c>
      <c r="O9" s="54">
        <v>40</v>
      </c>
      <c r="P9" s="55">
        <f t="shared" ref="P9:P17" si="0">SUM(O9:O9)</f>
        <v>40</v>
      </c>
      <c r="Q9" s="56">
        <f>P9*H9</f>
        <v>32000</v>
      </c>
    </row>
    <row r="10" spans="1:22" s="26" customFormat="1" ht="80.099999999999994" customHeight="1" x14ac:dyDescent="0.15">
      <c r="A10" s="13">
        <v>1</v>
      </c>
      <c r="B10" s="31"/>
      <c r="C10" s="36"/>
      <c r="D10" s="58"/>
      <c r="E10" s="58"/>
      <c r="F10" s="31"/>
      <c r="G10" s="29"/>
      <c r="H10" s="28"/>
      <c r="I10" s="34"/>
      <c r="J10" s="34"/>
      <c r="K10" s="31"/>
      <c r="L10" s="32"/>
      <c r="M10" s="44" t="str">
        <f>IFERROR((G10-H10)/G10,"")</f>
        <v/>
      </c>
      <c r="N10" s="14"/>
      <c r="O10" s="27">
        <f>K10*N10</f>
        <v>0</v>
      </c>
      <c r="P10" s="47">
        <f>SUM(O10:O10)</f>
        <v>0</v>
      </c>
      <c r="Q10" s="48">
        <f>P10*H10</f>
        <v>0</v>
      </c>
    </row>
    <row r="11" spans="1:22" s="26" customFormat="1" ht="80.099999999999994" customHeight="1" x14ac:dyDescent="0.15">
      <c r="A11" s="13">
        <v>2</v>
      </c>
      <c r="B11" s="31"/>
      <c r="C11" s="36"/>
      <c r="D11" s="58"/>
      <c r="E11" s="58"/>
      <c r="F11" s="31"/>
      <c r="G11" s="29"/>
      <c r="H11" s="28"/>
      <c r="I11" s="34"/>
      <c r="J11" s="34"/>
      <c r="K11" s="31"/>
      <c r="L11" s="33"/>
      <c r="M11" s="44" t="str">
        <f>IFERROR((G11-H11)/G11,"")</f>
        <v/>
      </c>
      <c r="N11" s="14"/>
      <c r="O11" s="27">
        <f t="shared" ref="O11:O18" si="1">K11*N11</f>
        <v>0</v>
      </c>
      <c r="P11" s="47">
        <f t="shared" si="0"/>
        <v>0</v>
      </c>
      <c r="Q11" s="48">
        <f t="shared" ref="Q11:Q17" si="2">P11*H11</f>
        <v>0</v>
      </c>
    </row>
    <row r="12" spans="1:22" s="26" customFormat="1" ht="80.099999999999994" customHeight="1" x14ac:dyDescent="0.15">
      <c r="A12" s="13">
        <v>3</v>
      </c>
      <c r="B12" s="31"/>
      <c r="C12" s="36"/>
      <c r="D12" s="58"/>
      <c r="E12" s="58"/>
      <c r="F12" s="31"/>
      <c r="G12" s="29"/>
      <c r="H12" s="28"/>
      <c r="I12" s="34"/>
      <c r="J12" s="34"/>
      <c r="K12" s="31"/>
      <c r="L12" s="33"/>
      <c r="M12" s="44" t="str">
        <f>IFERROR((G12-H12)/G12,"")</f>
        <v/>
      </c>
      <c r="N12" s="14"/>
      <c r="O12" s="27">
        <f t="shared" si="1"/>
        <v>0</v>
      </c>
      <c r="P12" s="47">
        <f t="shared" si="0"/>
        <v>0</v>
      </c>
      <c r="Q12" s="48">
        <f t="shared" si="2"/>
        <v>0</v>
      </c>
    </row>
    <row r="13" spans="1:22" s="26" customFormat="1" ht="80.099999999999994" customHeight="1" x14ac:dyDescent="0.15">
      <c r="A13" s="13">
        <v>4</v>
      </c>
      <c r="B13" s="31"/>
      <c r="C13" s="36"/>
      <c r="D13" s="58"/>
      <c r="E13" s="58"/>
      <c r="F13" s="31"/>
      <c r="G13" s="29"/>
      <c r="H13" s="28"/>
      <c r="I13" s="35"/>
      <c r="J13" s="35"/>
      <c r="K13" s="31"/>
      <c r="L13" s="33"/>
      <c r="M13" s="44" t="str">
        <f>IFERROR((G13-H13)/G13,"")</f>
        <v/>
      </c>
      <c r="N13" s="14"/>
      <c r="O13" s="27">
        <f t="shared" si="1"/>
        <v>0</v>
      </c>
      <c r="P13" s="47">
        <f t="shared" si="0"/>
        <v>0</v>
      </c>
      <c r="Q13" s="48">
        <f t="shared" si="2"/>
        <v>0</v>
      </c>
    </row>
    <row r="14" spans="1:22" s="26" customFormat="1" ht="80.099999999999994" customHeight="1" x14ac:dyDescent="0.15">
      <c r="A14" s="13">
        <v>5</v>
      </c>
      <c r="B14" s="31"/>
      <c r="C14" s="36"/>
      <c r="D14" s="58"/>
      <c r="E14" s="58"/>
      <c r="F14" s="31"/>
      <c r="G14" s="29"/>
      <c r="H14" s="28"/>
      <c r="I14" s="34"/>
      <c r="J14" s="34"/>
      <c r="K14" s="31"/>
      <c r="L14" s="32"/>
      <c r="M14" s="44" t="str">
        <f t="shared" ref="M14:M17" si="3">IFERROR((G14-H14)/G14,"")</f>
        <v/>
      </c>
      <c r="N14" s="14"/>
      <c r="O14" s="27">
        <f t="shared" si="1"/>
        <v>0</v>
      </c>
      <c r="P14" s="47">
        <f t="shared" si="0"/>
        <v>0</v>
      </c>
      <c r="Q14" s="48">
        <f t="shared" si="2"/>
        <v>0</v>
      </c>
    </row>
    <row r="15" spans="1:22" s="26" customFormat="1" ht="80.099999999999994" customHeight="1" x14ac:dyDescent="0.15">
      <c r="A15" s="13">
        <v>6</v>
      </c>
      <c r="B15" s="31"/>
      <c r="C15" s="36"/>
      <c r="D15" s="58"/>
      <c r="E15" s="58"/>
      <c r="F15" s="31"/>
      <c r="G15" s="29"/>
      <c r="H15" s="28"/>
      <c r="I15" s="34"/>
      <c r="J15" s="34"/>
      <c r="K15" s="31"/>
      <c r="L15" s="33"/>
      <c r="M15" s="44" t="str">
        <f t="shared" si="3"/>
        <v/>
      </c>
      <c r="N15" s="14"/>
      <c r="O15" s="27">
        <f t="shared" si="1"/>
        <v>0</v>
      </c>
      <c r="P15" s="47">
        <f t="shared" si="0"/>
        <v>0</v>
      </c>
      <c r="Q15" s="48">
        <f t="shared" si="2"/>
        <v>0</v>
      </c>
    </row>
    <row r="16" spans="1:22" s="26" customFormat="1" ht="80.099999999999994" customHeight="1" x14ac:dyDescent="0.15">
      <c r="A16" s="13">
        <v>7</v>
      </c>
      <c r="B16" s="31"/>
      <c r="C16" s="36"/>
      <c r="D16" s="58"/>
      <c r="E16" s="58"/>
      <c r="F16" s="31"/>
      <c r="G16" s="29"/>
      <c r="H16" s="28"/>
      <c r="I16" s="34"/>
      <c r="J16" s="34"/>
      <c r="K16" s="31"/>
      <c r="L16" s="33"/>
      <c r="M16" s="44" t="str">
        <f t="shared" ref="M16" si="4">IFERROR((G16-H16)/G16,"")</f>
        <v/>
      </c>
      <c r="N16" s="14"/>
      <c r="O16" s="27">
        <f t="shared" si="1"/>
        <v>0</v>
      </c>
      <c r="P16" s="47">
        <f t="shared" ref="P16" si="5">SUM(O16:O16)</f>
        <v>0</v>
      </c>
      <c r="Q16" s="48">
        <f t="shared" ref="Q16" si="6">P16*H16</f>
        <v>0</v>
      </c>
    </row>
    <row r="17" spans="1:22" s="26" customFormat="1" ht="80.099999999999994" customHeight="1" x14ac:dyDescent="0.15">
      <c r="A17" s="13">
        <v>8</v>
      </c>
      <c r="B17" s="31"/>
      <c r="C17" s="36"/>
      <c r="D17" s="58"/>
      <c r="E17" s="58"/>
      <c r="F17" s="31"/>
      <c r="G17" s="29"/>
      <c r="H17" s="28"/>
      <c r="I17" s="34"/>
      <c r="J17" s="34"/>
      <c r="K17" s="31"/>
      <c r="L17" s="33"/>
      <c r="M17" s="44" t="str">
        <f t="shared" si="3"/>
        <v/>
      </c>
      <c r="N17" s="14"/>
      <c r="O17" s="27">
        <f t="shared" si="1"/>
        <v>0</v>
      </c>
      <c r="P17" s="47">
        <f t="shared" si="0"/>
        <v>0</v>
      </c>
      <c r="Q17" s="48">
        <f t="shared" si="2"/>
        <v>0</v>
      </c>
    </row>
    <row r="18" spans="1:22" s="26" customFormat="1" ht="80.099999999999994" customHeight="1" x14ac:dyDescent="0.15">
      <c r="A18" s="13">
        <v>9</v>
      </c>
      <c r="B18" s="31"/>
      <c r="C18" s="36"/>
      <c r="D18" s="58"/>
      <c r="E18" s="58"/>
      <c r="F18" s="31"/>
      <c r="G18" s="29"/>
      <c r="H18" s="28"/>
      <c r="I18" s="35"/>
      <c r="J18" s="35"/>
      <c r="K18" s="31"/>
      <c r="L18" s="33"/>
      <c r="M18" s="44" t="str">
        <f t="shared" ref="M18" si="7">IFERROR((G18-H18)/G18,"")</f>
        <v/>
      </c>
      <c r="N18" s="14"/>
      <c r="O18" s="27">
        <f t="shared" si="1"/>
        <v>0</v>
      </c>
      <c r="P18" s="47">
        <f t="shared" ref="P18" si="8">SUM(O18:O18)</f>
        <v>0</v>
      </c>
      <c r="Q18" s="48">
        <f t="shared" ref="Q18" si="9">P18*H18</f>
        <v>0</v>
      </c>
    </row>
    <row r="19" spans="1:22" ht="58.5" customHeight="1" x14ac:dyDescent="0.15">
      <c r="B19" s="11"/>
      <c r="C19" s="11"/>
      <c r="D19" s="11"/>
      <c r="E19" s="11"/>
      <c r="F19" s="11"/>
      <c r="O19" s="12"/>
      <c r="P19" s="12"/>
      <c r="Q19" s="12"/>
      <c r="R19" s="12"/>
      <c r="S19" s="12"/>
    </row>
    <row r="20" spans="1:22" ht="58.5" customHeight="1" x14ac:dyDescent="0.15">
      <c r="B20" s="11"/>
      <c r="C20" s="11"/>
      <c r="D20" s="11"/>
      <c r="E20" s="11"/>
      <c r="F20" s="11"/>
      <c r="O20" s="12"/>
      <c r="P20" s="12"/>
      <c r="Q20" s="12"/>
      <c r="R20" s="12"/>
      <c r="S20" s="12"/>
    </row>
    <row r="21" spans="1:22" ht="58.5" customHeight="1" x14ac:dyDescent="0.15">
      <c r="B21" s="11"/>
      <c r="C21" s="11"/>
      <c r="D21" s="11"/>
      <c r="E21" s="11"/>
      <c r="F21" s="11"/>
      <c r="O21" s="12"/>
      <c r="P21" s="12"/>
      <c r="Q21" s="12"/>
      <c r="R21" s="12"/>
      <c r="S21" s="12"/>
    </row>
    <row r="22" spans="1:22" ht="58.5" customHeight="1" x14ac:dyDescent="0.15">
      <c r="B22" s="11"/>
      <c r="C22" s="11"/>
      <c r="D22" s="11"/>
      <c r="E22" s="11"/>
      <c r="F22" s="11"/>
      <c r="O22" s="12"/>
      <c r="P22" s="12"/>
      <c r="Q22" s="12"/>
      <c r="R22" s="12"/>
      <c r="S22" s="12"/>
    </row>
    <row r="23" spans="1:22" ht="107.25" customHeight="1" x14ac:dyDescent="0.15">
      <c r="B23" s="11"/>
      <c r="C23" s="11"/>
      <c r="D23" s="11"/>
      <c r="E23" s="11"/>
      <c r="F23" s="11"/>
      <c r="O23" s="12"/>
      <c r="P23" s="12"/>
      <c r="Q23" s="12"/>
      <c r="R23" s="12"/>
      <c r="S23" s="12"/>
    </row>
    <row r="24" spans="1:22" x14ac:dyDescent="0.15">
      <c r="D24" s="8"/>
      <c r="E24" s="8"/>
      <c r="U24" s="9"/>
      <c r="V24" s="10"/>
    </row>
    <row r="25" spans="1:22" x14ac:dyDescent="0.15">
      <c r="D25" s="8"/>
      <c r="E25" s="8"/>
      <c r="U25" s="9"/>
      <c r="V25" s="10"/>
    </row>
    <row r="26" spans="1:22" x14ac:dyDescent="0.15">
      <c r="D26" s="8"/>
      <c r="E26" s="8"/>
      <c r="U26" s="9"/>
      <c r="V26" s="10"/>
    </row>
  </sheetData>
  <mergeCells count="21">
    <mergeCell ref="L4:Q4"/>
    <mergeCell ref="L5:Q5"/>
    <mergeCell ref="B4:C4"/>
    <mergeCell ref="F5:K5"/>
    <mergeCell ref="F4:K4"/>
    <mergeCell ref="J7:J8"/>
    <mergeCell ref="G7:G8"/>
    <mergeCell ref="O2:Q2"/>
    <mergeCell ref="B3:F3"/>
    <mergeCell ref="B7:B8"/>
    <mergeCell ref="C7:C8"/>
    <mergeCell ref="D7:D8"/>
    <mergeCell ref="F7:F8"/>
    <mergeCell ref="K7:K8"/>
    <mergeCell ref="Q7:Q8"/>
    <mergeCell ref="M7:M8"/>
    <mergeCell ref="H7:H8"/>
    <mergeCell ref="I7:I8"/>
    <mergeCell ref="L7:L8"/>
    <mergeCell ref="P7:P8"/>
    <mergeCell ref="E7:E8"/>
  </mergeCells>
  <phoneticPr fontId="2"/>
  <dataValidations count="1">
    <dataValidation type="list" allowBlank="1" showInputMessage="1" sqref="J10:J18" xr:uid="{46FDDC91-2212-4E51-9C4F-01F8C91D3791}">
      <formula1>"常温,冷蔵,冷凍"</formula1>
    </dataValidation>
  </dataValidations>
  <printOptions horizontalCentered="1"/>
  <pageMargins left="0.78740157480314965" right="0.78740157480314965" top="0.39370078740157483" bottom="0.39370078740157483" header="0.23622047244094491" footer="0.51181102362204722"/>
  <pageSetup paperSize="9" scale="43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CF378-92A5-47A2-B816-3614F6566F66}">
  <dimension ref="A1:C10"/>
  <sheetViews>
    <sheetView workbookViewId="0">
      <selection activeCell="A3" sqref="A3"/>
    </sheetView>
  </sheetViews>
  <sheetFormatPr defaultRowHeight="13.5" x14ac:dyDescent="0.15"/>
  <cols>
    <col min="1" max="1" width="28.75" style="26" customWidth="1"/>
    <col min="2" max="2" width="30.875" style="26" customWidth="1"/>
    <col min="3" max="3" width="62.875" style="26" customWidth="1"/>
    <col min="4" max="16384" width="9" style="26"/>
  </cols>
  <sheetData>
    <row r="1" spans="1:3" ht="20.100000000000001" customHeight="1" thickBot="1" x14ac:dyDescent="0.2">
      <c r="A1" s="64" t="s">
        <v>31</v>
      </c>
      <c r="B1" s="64" t="s">
        <v>32</v>
      </c>
      <c r="C1" s="64" t="s">
        <v>34</v>
      </c>
    </row>
    <row r="2" spans="1:3" ht="150" customHeight="1" thickBot="1" x14ac:dyDescent="0.2">
      <c r="A2" s="64" t="s">
        <v>33</v>
      </c>
      <c r="B2" s="65"/>
      <c r="C2" s="65"/>
    </row>
    <row r="3" spans="1:3" ht="180" customHeight="1" thickBot="1" x14ac:dyDescent="0.2">
      <c r="A3" s="66">
        <f>見積シート!D10</f>
        <v>0</v>
      </c>
      <c r="B3" s="67"/>
      <c r="C3" s="67"/>
    </row>
    <row r="4" spans="1:3" ht="180" customHeight="1" thickBot="1" x14ac:dyDescent="0.2">
      <c r="A4" s="66">
        <f>見積シート!D11</f>
        <v>0</v>
      </c>
      <c r="B4" s="67"/>
      <c r="C4" s="67"/>
    </row>
    <row r="5" spans="1:3" ht="180" customHeight="1" thickBot="1" x14ac:dyDescent="0.2">
      <c r="A5" s="66">
        <f>見積シート!D12</f>
        <v>0</v>
      </c>
      <c r="B5" s="67"/>
      <c r="C5" s="67"/>
    </row>
    <row r="6" spans="1:3" ht="180" customHeight="1" thickBot="1" x14ac:dyDescent="0.2">
      <c r="A6" s="66">
        <f>見積シート!D13</f>
        <v>0</v>
      </c>
      <c r="B6" s="67"/>
      <c r="C6" s="67"/>
    </row>
    <row r="7" spans="1:3" ht="180" customHeight="1" thickBot="1" x14ac:dyDescent="0.2">
      <c r="A7" s="66">
        <f>見積シート!D14</f>
        <v>0</v>
      </c>
      <c r="B7" s="67"/>
      <c r="C7" s="67"/>
    </row>
    <row r="8" spans="1:3" ht="180" customHeight="1" thickBot="1" x14ac:dyDescent="0.2">
      <c r="A8" s="66">
        <f>見積シート!D15</f>
        <v>0</v>
      </c>
      <c r="B8" s="67"/>
      <c r="C8" s="67"/>
    </row>
    <row r="9" spans="1:3" ht="180" customHeight="1" thickBot="1" x14ac:dyDescent="0.2">
      <c r="A9" s="66">
        <f>見積シート!D16</f>
        <v>0</v>
      </c>
      <c r="B9" s="67"/>
      <c r="C9" s="67"/>
    </row>
    <row r="10" spans="1:3" ht="180" customHeight="1" thickBot="1" x14ac:dyDescent="0.2">
      <c r="A10" s="66">
        <f>見積シート!D17</f>
        <v>0</v>
      </c>
      <c r="B10" s="67"/>
      <c r="C10" s="67"/>
    </row>
  </sheetData>
  <phoneticPr fontId="2"/>
  <pageMargins left="0.70866141732283472" right="0.70866141732283472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16"/>
  <sheetViews>
    <sheetView zoomScaleNormal="100" workbookViewId="0">
      <selection activeCell="D24" sqref="D24"/>
    </sheetView>
  </sheetViews>
  <sheetFormatPr defaultColWidth="8.875" defaultRowHeight="13.5" x14ac:dyDescent="0.15"/>
  <cols>
    <col min="1" max="15" width="10.625" customWidth="1"/>
  </cols>
  <sheetData>
    <row r="2" spans="1:12" s="4" customFormat="1" x14ac:dyDescent="0.15">
      <c r="A2" s="4">
        <v>4</v>
      </c>
      <c r="C2" s="4">
        <v>10</v>
      </c>
      <c r="E2" s="4">
        <v>11</v>
      </c>
      <c r="G2" s="4">
        <v>47</v>
      </c>
      <c r="J2" s="4">
        <v>48</v>
      </c>
    </row>
    <row r="3" spans="1:12" ht="15" x14ac:dyDescent="0.2">
      <c r="A3" s="3"/>
      <c r="L3" s="3"/>
    </row>
    <row r="15" spans="1:12" s="2" customFormat="1" x14ac:dyDescent="0.15">
      <c r="A15" s="4">
        <v>51</v>
      </c>
      <c r="B15"/>
      <c r="C15"/>
      <c r="D15"/>
      <c r="E15"/>
      <c r="F15"/>
      <c r="G15"/>
    </row>
    <row r="16" spans="1:12" x14ac:dyDescent="0.15">
      <c r="A16" s="5"/>
    </row>
  </sheetData>
  <phoneticPr fontId="2"/>
  <pageMargins left="0.75" right="0.75" top="1" bottom="1" header="0.3" footer="0.3"/>
  <pageSetup paperSize="9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見積シート</vt:lpstr>
      <vt:lpstr>画像</vt:lpstr>
      <vt:lpstr>新規画像</vt:lpstr>
      <vt:lpstr>見積シート!Print_Area</vt:lpstr>
      <vt:lpstr>画像!Print_Titles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u80580</dc:creator>
  <cp:lastModifiedBy>物産協会</cp:lastModifiedBy>
  <cp:lastPrinted>2023-08-07T06:09:20Z</cp:lastPrinted>
  <dcterms:created xsi:type="dcterms:W3CDTF">1997-01-08T22:48:59Z</dcterms:created>
  <dcterms:modified xsi:type="dcterms:W3CDTF">2023-08-22T01:31:44Z</dcterms:modified>
</cp:coreProperties>
</file>